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Цифровые билборды" sheetId="1" r:id="rId1"/>
  </sheets>
  <definedNames>
    <definedName name="_xlnm._FilterDatabase" localSheetId="0" hidden="1">'Цифровые билборды'!$A$1:$Q$16</definedName>
  </definedNames>
  <calcPr calcId="162913"/>
</workbook>
</file>

<file path=xl/calcChain.xml><?xml version="1.0" encoding="utf-8"?>
<calcChain xmlns="http://schemas.openxmlformats.org/spreadsheetml/2006/main">
  <c r="P10" i="1" l="1"/>
  <c r="P11" i="1"/>
  <c r="P12" i="1"/>
  <c r="P13" i="1"/>
  <c r="P14" i="1"/>
  <c r="P15" i="1"/>
  <c r="P16" i="1"/>
  <c r="P9" i="1"/>
  <c r="P3" i="1"/>
  <c r="P4" i="1"/>
  <c r="P5" i="1"/>
  <c r="P6" i="1"/>
  <c r="P7" i="1"/>
  <c r="P8" i="1"/>
  <c r="P2" i="1"/>
  <c r="M16" i="1" l="1"/>
  <c r="O16" i="1" s="1"/>
  <c r="M15" i="1"/>
  <c r="O15" i="1" s="1"/>
  <c r="M14" i="1"/>
  <c r="O14" i="1" s="1"/>
  <c r="M13" i="1"/>
  <c r="O13" i="1" s="1"/>
  <c r="M12" i="1"/>
  <c r="O12" i="1" s="1"/>
  <c r="M11" i="1"/>
  <c r="O11" i="1" s="1"/>
  <c r="M10" i="1"/>
  <c r="O10" i="1" s="1"/>
  <c r="M9" i="1"/>
  <c r="O9" i="1" s="1"/>
  <c r="M5" i="1" l="1"/>
  <c r="O5" i="1" s="1"/>
  <c r="M6" i="1"/>
  <c r="O6" i="1" s="1"/>
  <c r="M7" i="1"/>
  <c r="O7" i="1" s="1"/>
  <c r="M8" i="1"/>
  <c r="O8" i="1" s="1"/>
  <c r="M3" i="1" l="1"/>
  <c r="O3" i="1" s="1"/>
  <c r="M4" i="1"/>
  <c r="O4" i="1" s="1"/>
  <c r="M2" i="1"/>
  <c r="O2" i="1" s="1"/>
</calcChain>
</file>

<file path=xl/sharedStrings.xml><?xml version="1.0" encoding="utf-8"?>
<sst xmlns="http://schemas.openxmlformats.org/spreadsheetml/2006/main" count="182" uniqueCount="63">
  <si>
    <t>Город</t>
  </si>
  <si>
    <t>Адрес</t>
  </si>
  <si>
    <t>Сторона</t>
  </si>
  <si>
    <t>Способ показа</t>
  </si>
  <si>
    <t>Код</t>
  </si>
  <si>
    <t>Саранск</t>
  </si>
  <si>
    <t>Вид конструкции</t>
  </si>
  <si>
    <t>Свет</t>
  </si>
  <si>
    <t>Аренда</t>
  </si>
  <si>
    <t>А</t>
  </si>
  <si>
    <t>пересечение ул. Коммунистическая - ул. Ботевградская</t>
  </si>
  <si>
    <t>3х6</t>
  </si>
  <si>
    <t>Цифровой билборд</t>
  </si>
  <si>
    <t>Да</t>
  </si>
  <si>
    <t>Фото</t>
  </si>
  <si>
    <t>СЦБ-1</t>
  </si>
  <si>
    <t>Диджитал</t>
  </si>
  <si>
    <t>Б</t>
  </si>
  <si>
    <t>Карта</t>
  </si>
  <si>
    <t>Формат, м.</t>
  </si>
  <si>
    <t>Координаты</t>
  </si>
  <si>
    <t>Ролик, сек.</t>
  </si>
  <si>
    <t>Выходов в час</t>
  </si>
  <si>
    <t>Выходов в сутки</t>
  </si>
  <si>
    <t>Выходов за период</t>
  </si>
  <si>
    <t>Период, дней</t>
  </si>
  <si>
    <t>54.184721, 45.171550</t>
  </si>
  <si>
    <t>г. Саранск, пересечение ул. Севастопольская / Пр. 70 лет Октября</t>
  </si>
  <si>
    <t>г. Саранск, Революционная улица, 2</t>
  </si>
  <si>
    <t>СЦБ-11</t>
  </si>
  <si>
    <t>СЦБ-12</t>
  </si>
  <si>
    <t>54.192719, 45.223690</t>
  </si>
  <si>
    <t>54.192906, 45.220239</t>
  </si>
  <si>
    <t>г. Саранск, ул. Гагарина 99А</t>
  </si>
  <si>
    <t>г. Саранск, пересечение ул.Московская / ул. А. Невского</t>
  </si>
  <si>
    <t>г. Саранск, пересечение ул. Республиканская - ул. Титова</t>
  </si>
  <si>
    <t>СЦБ-13</t>
  </si>
  <si>
    <t>СЦБ-14</t>
  </si>
  <si>
    <t>СЦБ-15</t>
  </si>
  <si>
    <t>СЦБ-16</t>
  </si>
  <si>
    <t>54.165147, 45.150935</t>
  </si>
  <si>
    <t>54.169498, 45.187884</t>
  </si>
  <si>
    <t>54.173415, 45.159421</t>
  </si>
  <si>
    <t>Александра Невского, 24А</t>
  </si>
  <si>
    <t>Волгоградская, 91</t>
  </si>
  <si>
    <t>Коммунистическая/Ботевградская</t>
  </si>
  <si>
    <t>пр. 70 лет Октября, 74</t>
  </si>
  <si>
    <t>ул.Гагарина,99</t>
  </si>
  <si>
    <t>ул.Полежаева, 57</t>
  </si>
  <si>
    <t>СЦБ-17</t>
  </si>
  <si>
    <t>СЦБ-18</t>
  </si>
  <si>
    <t>СЦБ-19</t>
  </si>
  <si>
    <t>СЦБ-20</t>
  </si>
  <si>
    <t>СЦБ-21</t>
  </si>
  <si>
    <t>СЦБ-22</t>
  </si>
  <si>
    <t>СЦБ-23</t>
  </si>
  <si>
    <t>СЦБ-24</t>
  </si>
  <si>
    <t>54.169471, 45.187686</t>
  </si>
  <si>
    <t>54.185618, 45.220446</t>
  </si>
  <si>
    <t>54.184282, 45.170185</t>
  </si>
  <si>
    <t>54.192830, 45.223674</t>
  </si>
  <si>
    <t>54.166079, 45.149982</t>
  </si>
  <si>
    <t>54.189972, 45.184199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</si>
</sst>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р.&quot;"/>
    <numFmt numFmtId="166" formatCode="#,##0.00\ &quot;₽&quot;"/>
  </numFmts>
  <fonts count="8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color indexed="8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6" fillId="0" borderId="0"/>
  </cellStyleXfs>
  <cellXfs count="11">
    <xf numFmtId="0" fontId="0" fillId="0" borderId="0" xfId="0"/>
    <xf numFmtId="0" fontId="3" fillId="0" borderId="0" xfId="0" applyFont="1" applyFill="1"/>
    <xf numFmtId="0" fontId="3" fillId="0" borderId="0" xfId="0" applyFont="1" applyFill="1" applyAlignment="1">
      <alignment wrapText="1"/>
    </xf>
    <xf numFmtId="164" fontId="3" fillId="0" borderId="0" xfId="0" applyNumberFormat="1" applyFont="1" applyFill="1"/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4" fillId="0" borderId="1" xfId="1" applyNumberFormat="1" applyFont="1" applyFill="1" applyBorder="1" applyAlignment="1">
      <alignment horizontal="center" vertical="center" wrapText="1"/>
    </xf>
    <xf numFmtId="0" fontId="7" fillId="0" borderId="1" xfId="2" applyNumberFormat="1" applyFont="1" applyFill="1" applyBorder="1" applyAlignment="1">
      <alignment horizontal="center" vertical="center" wrapText="1"/>
    </xf>
    <xf numFmtId="0" fontId="5" fillId="0" borderId="1" xfId="2" applyNumberFormat="1" applyFont="1" applyFill="1" applyBorder="1" applyAlignment="1">
      <alignment horizontal="center" vertical="center" wrapText="1"/>
    </xf>
    <xf numFmtId="166" fontId="3" fillId="0" borderId="1" xfId="0" applyNumberFormat="1" applyFont="1" applyFill="1" applyBorder="1" applyAlignment="1">
      <alignment horizontal="center" vertical="center" wrapText="1"/>
    </xf>
  </cellXfs>
  <cellStyles count="3">
    <cellStyle name="Excel Built-in Normal" xfId="2"/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yandex.ru/maps/-/CLEkvQzF" TargetMode="External"/><Relationship Id="rId13" Type="http://schemas.openxmlformats.org/officeDocument/2006/relationships/hyperlink" Target="https://disk.yandex.com.am/i/2P6jKs8HAn2QRA" TargetMode="External"/><Relationship Id="rId18" Type="http://schemas.openxmlformats.org/officeDocument/2006/relationships/hyperlink" Target="https://yandex.ru/maps/-/CLEs5ZYg" TargetMode="External"/><Relationship Id="rId26" Type="http://schemas.openxmlformats.org/officeDocument/2006/relationships/hyperlink" Target="https://disk.yandex.com.am/i/TbDmkRbwlzs8uA" TargetMode="External"/><Relationship Id="rId3" Type="http://schemas.openxmlformats.org/officeDocument/2006/relationships/hyperlink" Target="https://yandex.ru/maps/-/CHfqyFZq" TargetMode="External"/><Relationship Id="rId21" Type="http://schemas.openxmlformats.org/officeDocument/2006/relationships/hyperlink" Target="https://yandex.ru/maps/-/CLEs5WnG" TargetMode="External"/><Relationship Id="rId7" Type="http://schemas.openxmlformats.org/officeDocument/2006/relationships/hyperlink" Target="https://yandex.ru/maps/-/CLEkvQzF" TargetMode="External"/><Relationship Id="rId12" Type="http://schemas.openxmlformats.org/officeDocument/2006/relationships/hyperlink" Target="https://disk.yandex.com.am/i/Thh7-pKFjONNoQ" TargetMode="External"/><Relationship Id="rId17" Type="http://schemas.openxmlformats.org/officeDocument/2006/relationships/hyperlink" Target="https://yandex.ru/maps/-/CLEs5NIP" TargetMode="External"/><Relationship Id="rId25" Type="http://schemas.openxmlformats.org/officeDocument/2006/relationships/hyperlink" Target="https://disk.yandex.com.am/i/uBESag3QnYzr2Q" TargetMode="External"/><Relationship Id="rId2" Type="http://schemas.openxmlformats.org/officeDocument/2006/relationships/hyperlink" Target="https://yandex.ru/maps/-/CDB6rJKW" TargetMode="External"/><Relationship Id="rId16" Type="http://schemas.openxmlformats.org/officeDocument/2006/relationships/hyperlink" Target="https://yandex.ru/maps/-/CLEs54l3" TargetMode="External"/><Relationship Id="rId20" Type="http://schemas.openxmlformats.org/officeDocument/2006/relationships/hyperlink" Target="https://yandex.ru/maps/-/CLEs5WnG" TargetMode="External"/><Relationship Id="rId29" Type="http://schemas.openxmlformats.org/officeDocument/2006/relationships/hyperlink" Target="https://disk.yandex.com.am/i/6U4k2Z5qHpvoSQ" TargetMode="External"/><Relationship Id="rId1" Type="http://schemas.openxmlformats.org/officeDocument/2006/relationships/hyperlink" Target="https://disk.yandex.ru/i/syOcNEmcUFVgzQ" TargetMode="External"/><Relationship Id="rId6" Type="http://schemas.openxmlformats.org/officeDocument/2006/relationships/hyperlink" Target="https://disk.yandex.ru/i/uRX1u7i41-SdZQ" TargetMode="External"/><Relationship Id="rId11" Type="http://schemas.openxmlformats.org/officeDocument/2006/relationships/hyperlink" Target="https://disk.yandex.com.am/i/HnR-hTOnD33PPQ" TargetMode="External"/><Relationship Id="rId24" Type="http://schemas.openxmlformats.org/officeDocument/2006/relationships/hyperlink" Target="https://disk.yandex.com.am/i/oKhJOb5DGg6aow" TargetMode="External"/><Relationship Id="rId5" Type="http://schemas.openxmlformats.org/officeDocument/2006/relationships/hyperlink" Target="https://disk.yandex.ru/i/JUnc_o-imJFC7w" TargetMode="External"/><Relationship Id="rId15" Type="http://schemas.openxmlformats.org/officeDocument/2006/relationships/hyperlink" Target="https://yandex.ru/maps/-/CLEs54l3" TargetMode="External"/><Relationship Id="rId23" Type="http://schemas.openxmlformats.org/officeDocument/2006/relationships/hyperlink" Target="https://disk.yandex.com.am/i/QAezEM9zrKp0PA" TargetMode="External"/><Relationship Id="rId28" Type="http://schemas.openxmlformats.org/officeDocument/2006/relationships/hyperlink" Target="https://disk.yandex.com.am/i/xEvIV1wtC74eDg" TargetMode="External"/><Relationship Id="rId10" Type="http://schemas.openxmlformats.org/officeDocument/2006/relationships/hyperlink" Target="https://yandex.ru/maps/-/CLEkvC68" TargetMode="External"/><Relationship Id="rId19" Type="http://schemas.openxmlformats.org/officeDocument/2006/relationships/hyperlink" Target="https://yandex.ru/maps/-/CLEs5G0t" TargetMode="External"/><Relationship Id="rId31" Type="http://schemas.openxmlformats.org/officeDocument/2006/relationships/printerSettings" Target="../printerSettings/printerSettings1.bin"/><Relationship Id="rId4" Type="http://schemas.openxmlformats.org/officeDocument/2006/relationships/hyperlink" Target="https://yandex.ru/maps/-/CHfqyVKC" TargetMode="External"/><Relationship Id="rId9" Type="http://schemas.openxmlformats.org/officeDocument/2006/relationships/hyperlink" Target="https://yandex.ru/maps/-/CLEkvNp8" TargetMode="External"/><Relationship Id="rId14" Type="http://schemas.openxmlformats.org/officeDocument/2006/relationships/hyperlink" Target="https://disk.yandex.com.am/i/ZWd-cyBVVeXt8Q" TargetMode="External"/><Relationship Id="rId22" Type="http://schemas.openxmlformats.org/officeDocument/2006/relationships/hyperlink" Target="https://yandex.ru/maps/-/CLEs5D29" TargetMode="External"/><Relationship Id="rId27" Type="http://schemas.openxmlformats.org/officeDocument/2006/relationships/hyperlink" Target="https://disk.yandex.com.am/i/MBfbhJ3AYlGm_g" TargetMode="External"/><Relationship Id="rId30" Type="http://schemas.openxmlformats.org/officeDocument/2006/relationships/hyperlink" Target="https://disk.yandex.com.am/i/SNPHKaGudc_Le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6"/>
  <sheetViews>
    <sheetView tabSelected="1" workbookViewId="0">
      <selection activeCell="C7" sqref="C7"/>
    </sheetView>
  </sheetViews>
  <sheetFormatPr defaultRowHeight="12.75" x14ac:dyDescent="0.2"/>
  <cols>
    <col min="1" max="1" width="10.5703125" style="1" customWidth="1"/>
    <col min="2" max="2" width="19.28515625" style="1" customWidth="1"/>
    <col min="3" max="3" width="34.5703125" style="2" customWidth="1"/>
    <col min="4" max="4" width="9.5703125" style="2" customWidth="1"/>
    <col min="5" max="5" width="10" style="2" customWidth="1"/>
    <col min="6" max="6" width="14.28515625" style="1" customWidth="1"/>
    <col min="7" max="7" width="12.140625" style="1" customWidth="1"/>
    <col min="8" max="8" width="17.140625" style="1" customWidth="1"/>
    <col min="9" max="9" width="9.140625" style="1" customWidth="1"/>
    <col min="10" max="10" width="8.7109375" style="1" customWidth="1"/>
    <col min="11" max="11" width="14.28515625" style="1" customWidth="1"/>
    <col min="12" max="12" width="16.85546875" style="1" customWidth="1"/>
    <col min="13" max="13" width="18.7109375" style="1" customWidth="1"/>
    <col min="14" max="14" width="16.85546875" style="1" customWidth="1"/>
    <col min="15" max="15" width="21.5703125" style="1" customWidth="1"/>
    <col min="16" max="16" width="11.7109375" style="3" customWidth="1"/>
    <col min="17" max="17" width="19" style="3" customWidth="1"/>
    <col min="18" max="16384" width="9.140625" style="1"/>
  </cols>
  <sheetData>
    <row r="1" spans="1:17" x14ac:dyDescent="0.2">
      <c r="A1" s="4" t="s">
        <v>0</v>
      </c>
      <c r="B1" s="4" t="s">
        <v>6</v>
      </c>
      <c r="C1" s="4" t="s">
        <v>1</v>
      </c>
      <c r="D1" s="4" t="s">
        <v>14</v>
      </c>
      <c r="E1" s="4" t="s">
        <v>18</v>
      </c>
      <c r="F1" s="4" t="s">
        <v>19</v>
      </c>
      <c r="G1" s="4" t="s">
        <v>2</v>
      </c>
      <c r="H1" s="4" t="s">
        <v>3</v>
      </c>
      <c r="I1" s="4" t="s">
        <v>7</v>
      </c>
      <c r="J1" s="4" t="s">
        <v>4</v>
      </c>
      <c r="K1" s="4" t="s">
        <v>21</v>
      </c>
      <c r="L1" s="4" t="s">
        <v>22</v>
      </c>
      <c r="M1" s="4" t="s">
        <v>23</v>
      </c>
      <c r="N1" s="4" t="s">
        <v>25</v>
      </c>
      <c r="O1" s="4" t="s">
        <v>24</v>
      </c>
      <c r="P1" s="4" t="s">
        <v>8</v>
      </c>
      <c r="Q1" s="4" t="s">
        <v>20</v>
      </c>
    </row>
    <row r="2" spans="1:17" ht="25.5" x14ac:dyDescent="0.2">
      <c r="A2" s="5" t="s">
        <v>5</v>
      </c>
      <c r="B2" s="6" t="s">
        <v>12</v>
      </c>
      <c r="C2" s="5" t="s">
        <v>10</v>
      </c>
      <c r="D2" s="7" t="s">
        <v>14</v>
      </c>
      <c r="E2" s="7" t="s">
        <v>18</v>
      </c>
      <c r="F2" s="5" t="s">
        <v>11</v>
      </c>
      <c r="G2" s="5" t="s">
        <v>9</v>
      </c>
      <c r="H2" s="5" t="s">
        <v>16</v>
      </c>
      <c r="I2" s="5" t="s">
        <v>13</v>
      </c>
      <c r="J2" s="5" t="s">
        <v>15</v>
      </c>
      <c r="K2" s="8">
        <v>5</v>
      </c>
      <c r="L2" s="5">
        <v>12</v>
      </c>
      <c r="M2" s="8">
        <f>24*L2</f>
        <v>288</v>
      </c>
      <c r="N2" s="5">
        <v>15</v>
      </c>
      <c r="O2" s="5">
        <f>N2*M2</f>
        <v>4320</v>
      </c>
      <c r="P2" s="10">
        <f>0.9*K2*O2</f>
        <v>19440</v>
      </c>
      <c r="Q2" s="6" t="s">
        <v>26</v>
      </c>
    </row>
    <row r="3" spans="1:17" ht="25.5" x14ac:dyDescent="0.2">
      <c r="A3" s="5" t="s">
        <v>5</v>
      </c>
      <c r="B3" s="5" t="s">
        <v>12</v>
      </c>
      <c r="C3" s="5" t="s">
        <v>27</v>
      </c>
      <c r="D3" s="7" t="s">
        <v>14</v>
      </c>
      <c r="E3" s="7" t="s">
        <v>18</v>
      </c>
      <c r="F3" s="5" t="s">
        <v>11</v>
      </c>
      <c r="G3" s="5" t="s">
        <v>9</v>
      </c>
      <c r="H3" s="5" t="s">
        <v>16</v>
      </c>
      <c r="I3" s="5" t="s">
        <v>13</v>
      </c>
      <c r="J3" s="5" t="s">
        <v>29</v>
      </c>
      <c r="K3" s="8">
        <v>5</v>
      </c>
      <c r="L3" s="5">
        <v>12</v>
      </c>
      <c r="M3" s="8">
        <f t="shared" ref="M3:M9" si="0">24*L3</f>
        <v>288</v>
      </c>
      <c r="N3" s="5">
        <v>15</v>
      </c>
      <c r="O3" s="5">
        <f t="shared" ref="O3:O8" si="1">N3*M3</f>
        <v>4320</v>
      </c>
      <c r="P3" s="10">
        <f t="shared" ref="P3:P8" si="2">0.9*K3*O3</f>
        <v>19440</v>
      </c>
      <c r="Q3" s="5" t="s">
        <v>31</v>
      </c>
    </row>
    <row r="4" spans="1:17" x14ac:dyDescent="0.2">
      <c r="A4" s="5" t="s">
        <v>5</v>
      </c>
      <c r="B4" s="5" t="s">
        <v>12</v>
      </c>
      <c r="C4" s="5" t="s">
        <v>28</v>
      </c>
      <c r="D4" s="7" t="s">
        <v>14</v>
      </c>
      <c r="E4" s="7" t="s">
        <v>18</v>
      </c>
      <c r="F4" s="5" t="s">
        <v>11</v>
      </c>
      <c r="G4" s="5" t="s">
        <v>9</v>
      </c>
      <c r="H4" s="5" t="s">
        <v>16</v>
      </c>
      <c r="I4" s="5" t="s">
        <v>13</v>
      </c>
      <c r="J4" s="5" t="s">
        <v>30</v>
      </c>
      <c r="K4" s="8">
        <v>5</v>
      </c>
      <c r="L4" s="5">
        <v>12</v>
      </c>
      <c r="M4" s="8">
        <f t="shared" si="0"/>
        <v>288</v>
      </c>
      <c r="N4" s="5">
        <v>15</v>
      </c>
      <c r="O4" s="5">
        <f t="shared" si="1"/>
        <v>4320</v>
      </c>
      <c r="P4" s="10">
        <f t="shared" si="2"/>
        <v>19440</v>
      </c>
      <c r="Q4" s="5" t="s">
        <v>32</v>
      </c>
    </row>
    <row r="5" spans="1:17" x14ac:dyDescent="0.2">
      <c r="A5" s="5" t="s">
        <v>5</v>
      </c>
      <c r="B5" s="5" t="s">
        <v>12</v>
      </c>
      <c r="C5" s="5" t="s">
        <v>33</v>
      </c>
      <c r="D5" s="7" t="s">
        <v>14</v>
      </c>
      <c r="E5" s="7" t="s">
        <v>18</v>
      </c>
      <c r="F5" s="5" t="s">
        <v>11</v>
      </c>
      <c r="G5" s="5" t="s">
        <v>9</v>
      </c>
      <c r="H5" s="5" t="s">
        <v>16</v>
      </c>
      <c r="I5" s="5" t="s">
        <v>13</v>
      </c>
      <c r="J5" s="5" t="s">
        <v>36</v>
      </c>
      <c r="K5" s="8">
        <v>5</v>
      </c>
      <c r="L5" s="5">
        <v>12</v>
      </c>
      <c r="M5" s="8">
        <f t="shared" si="0"/>
        <v>288</v>
      </c>
      <c r="N5" s="5">
        <v>15</v>
      </c>
      <c r="O5" s="5">
        <f t="shared" si="1"/>
        <v>4320</v>
      </c>
      <c r="P5" s="10">
        <f t="shared" si="2"/>
        <v>19440</v>
      </c>
      <c r="Q5" s="5" t="s">
        <v>40</v>
      </c>
    </row>
    <row r="6" spans="1:17" x14ac:dyDescent="0.2">
      <c r="A6" s="5" t="s">
        <v>5</v>
      </c>
      <c r="B6" s="5" t="s">
        <v>12</v>
      </c>
      <c r="C6" s="5" t="s">
        <v>33</v>
      </c>
      <c r="D6" s="7" t="s">
        <v>14</v>
      </c>
      <c r="E6" s="7" t="s">
        <v>18</v>
      </c>
      <c r="F6" s="5" t="s">
        <v>11</v>
      </c>
      <c r="G6" s="9" t="s">
        <v>17</v>
      </c>
      <c r="H6" s="5" t="s">
        <v>16</v>
      </c>
      <c r="I6" s="5" t="s">
        <v>13</v>
      </c>
      <c r="J6" s="5" t="s">
        <v>37</v>
      </c>
      <c r="K6" s="8">
        <v>5</v>
      </c>
      <c r="L6" s="5">
        <v>12</v>
      </c>
      <c r="M6" s="8">
        <f t="shared" si="0"/>
        <v>288</v>
      </c>
      <c r="N6" s="5">
        <v>15</v>
      </c>
      <c r="O6" s="5">
        <f t="shared" si="1"/>
        <v>4320</v>
      </c>
      <c r="P6" s="10">
        <f t="shared" si="2"/>
        <v>19440</v>
      </c>
      <c r="Q6" s="5" t="s">
        <v>40</v>
      </c>
    </row>
    <row r="7" spans="1:17" ht="25.5" x14ac:dyDescent="0.2">
      <c r="A7" s="5" t="s">
        <v>5</v>
      </c>
      <c r="B7" s="5" t="s">
        <v>12</v>
      </c>
      <c r="C7" s="5" t="s">
        <v>34</v>
      </c>
      <c r="D7" s="7" t="s">
        <v>14</v>
      </c>
      <c r="E7" s="7" t="s">
        <v>18</v>
      </c>
      <c r="F7" s="5" t="s">
        <v>11</v>
      </c>
      <c r="G7" s="5" t="s">
        <v>9</v>
      </c>
      <c r="H7" s="5" t="s">
        <v>16</v>
      </c>
      <c r="I7" s="5" t="s">
        <v>13</v>
      </c>
      <c r="J7" s="5" t="s">
        <v>38</v>
      </c>
      <c r="K7" s="8">
        <v>5</v>
      </c>
      <c r="L7" s="5">
        <v>12</v>
      </c>
      <c r="M7" s="8">
        <f t="shared" si="0"/>
        <v>288</v>
      </c>
      <c r="N7" s="5">
        <v>15</v>
      </c>
      <c r="O7" s="5">
        <f t="shared" si="1"/>
        <v>4320</v>
      </c>
      <c r="P7" s="10">
        <f t="shared" si="2"/>
        <v>19440</v>
      </c>
      <c r="Q7" s="5" t="s">
        <v>41</v>
      </c>
    </row>
    <row r="8" spans="1:17" ht="25.5" x14ac:dyDescent="0.2">
      <c r="A8" s="5" t="s">
        <v>5</v>
      </c>
      <c r="B8" s="5" t="s">
        <v>12</v>
      </c>
      <c r="C8" s="5" t="s">
        <v>35</v>
      </c>
      <c r="D8" s="7" t="s">
        <v>14</v>
      </c>
      <c r="E8" s="7" t="s">
        <v>18</v>
      </c>
      <c r="F8" s="5" t="s">
        <v>11</v>
      </c>
      <c r="G8" s="5" t="s">
        <v>9</v>
      </c>
      <c r="H8" s="5" t="s">
        <v>16</v>
      </c>
      <c r="I8" s="5" t="s">
        <v>13</v>
      </c>
      <c r="J8" s="5" t="s">
        <v>39</v>
      </c>
      <c r="K8" s="8">
        <v>5</v>
      </c>
      <c r="L8" s="5">
        <v>12</v>
      </c>
      <c r="M8" s="8">
        <f t="shared" si="0"/>
        <v>288</v>
      </c>
      <c r="N8" s="5">
        <v>15</v>
      </c>
      <c r="O8" s="5">
        <f t="shared" si="1"/>
        <v>4320</v>
      </c>
      <c r="P8" s="10">
        <f t="shared" si="2"/>
        <v>19440</v>
      </c>
      <c r="Q8" s="5" t="s">
        <v>42</v>
      </c>
    </row>
    <row r="9" spans="1:17" x14ac:dyDescent="0.2">
      <c r="A9" s="5" t="s">
        <v>5</v>
      </c>
      <c r="B9" s="5" t="s">
        <v>12</v>
      </c>
      <c r="C9" s="5" t="s">
        <v>43</v>
      </c>
      <c r="D9" s="7" t="s">
        <v>14</v>
      </c>
      <c r="E9" s="7" t="s">
        <v>18</v>
      </c>
      <c r="F9" s="5" t="s">
        <v>11</v>
      </c>
      <c r="G9" s="9" t="s">
        <v>17</v>
      </c>
      <c r="H9" s="5" t="s">
        <v>16</v>
      </c>
      <c r="I9" s="5" t="s">
        <v>13</v>
      </c>
      <c r="J9" s="5" t="s">
        <v>49</v>
      </c>
      <c r="K9" s="8">
        <v>5</v>
      </c>
      <c r="L9" s="5">
        <v>60</v>
      </c>
      <c r="M9" s="5">
        <f t="shared" si="0"/>
        <v>1440</v>
      </c>
      <c r="N9" s="5">
        <v>15</v>
      </c>
      <c r="O9" s="5">
        <f t="shared" ref="O9:O16" si="3">N9*M9</f>
        <v>21600</v>
      </c>
      <c r="P9" s="10">
        <f>0.19*K9*O9</f>
        <v>20520</v>
      </c>
      <c r="Q9" s="5" t="s">
        <v>57</v>
      </c>
    </row>
    <row r="10" spans="1:17" x14ac:dyDescent="0.2">
      <c r="A10" s="5" t="s">
        <v>5</v>
      </c>
      <c r="B10" s="5" t="s">
        <v>12</v>
      </c>
      <c r="C10" s="5" t="s">
        <v>44</v>
      </c>
      <c r="D10" s="7" t="s">
        <v>14</v>
      </c>
      <c r="E10" s="7" t="s">
        <v>18</v>
      </c>
      <c r="F10" s="5" t="s">
        <v>11</v>
      </c>
      <c r="G10" s="5" t="s">
        <v>9</v>
      </c>
      <c r="H10" s="5" t="s">
        <v>16</v>
      </c>
      <c r="I10" s="5" t="s">
        <v>13</v>
      </c>
      <c r="J10" s="5" t="s">
        <v>50</v>
      </c>
      <c r="K10" s="8">
        <v>5</v>
      </c>
      <c r="L10" s="5">
        <v>60</v>
      </c>
      <c r="M10" s="5">
        <f t="shared" ref="M10:M16" si="4">24*L10</f>
        <v>1440</v>
      </c>
      <c r="N10" s="5">
        <v>15</v>
      </c>
      <c r="O10" s="5">
        <f t="shared" si="3"/>
        <v>21600</v>
      </c>
      <c r="P10" s="10">
        <f t="shared" ref="P10:P16" si="5">0.19*K10*O10</f>
        <v>20520</v>
      </c>
      <c r="Q10" s="5" t="s">
        <v>58</v>
      </c>
    </row>
    <row r="11" spans="1:17" x14ac:dyDescent="0.2">
      <c r="A11" s="5" t="s">
        <v>5</v>
      </c>
      <c r="B11" s="5" t="s">
        <v>12</v>
      </c>
      <c r="C11" s="5" t="s">
        <v>44</v>
      </c>
      <c r="D11" s="7" t="s">
        <v>14</v>
      </c>
      <c r="E11" s="7" t="s">
        <v>18</v>
      </c>
      <c r="F11" s="5" t="s">
        <v>11</v>
      </c>
      <c r="G11" s="9" t="s">
        <v>17</v>
      </c>
      <c r="H11" s="5" t="s">
        <v>16</v>
      </c>
      <c r="I11" s="5" t="s">
        <v>13</v>
      </c>
      <c r="J11" s="5" t="s">
        <v>51</v>
      </c>
      <c r="K11" s="8">
        <v>5</v>
      </c>
      <c r="L11" s="5">
        <v>60</v>
      </c>
      <c r="M11" s="5">
        <f t="shared" si="4"/>
        <v>1440</v>
      </c>
      <c r="N11" s="5">
        <v>15</v>
      </c>
      <c r="O11" s="5">
        <f t="shared" si="3"/>
        <v>21600</v>
      </c>
      <c r="P11" s="10">
        <f t="shared" si="5"/>
        <v>20520</v>
      </c>
      <c r="Q11" s="5" t="s">
        <v>58</v>
      </c>
    </row>
    <row r="12" spans="1:17" x14ac:dyDescent="0.2">
      <c r="A12" s="5" t="s">
        <v>5</v>
      </c>
      <c r="B12" s="5" t="s">
        <v>12</v>
      </c>
      <c r="C12" s="5" t="s">
        <v>45</v>
      </c>
      <c r="D12" s="7" t="s">
        <v>14</v>
      </c>
      <c r="E12" s="7" t="s">
        <v>18</v>
      </c>
      <c r="F12" s="5" t="s">
        <v>11</v>
      </c>
      <c r="G12" s="5" t="s">
        <v>9</v>
      </c>
      <c r="H12" s="5" t="s">
        <v>16</v>
      </c>
      <c r="I12" s="5" t="s">
        <v>13</v>
      </c>
      <c r="J12" s="5" t="s">
        <v>52</v>
      </c>
      <c r="K12" s="8">
        <v>5</v>
      </c>
      <c r="L12" s="5">
        <v>60</v>
      </c>
      <c r="M12" s="5">
        <f t="shared" si="4"/>
        <v>1440</v>
      </c>
      <c r="N12" s="5">
        <v>15</v>
      </c>
      <c r="O12" s="5">
        <f t="shared" si="3"/>
        <v>21600</v>
      </c>
      <c r="P12" s="10">
        <f t="shared" si="5"/>
        <v>20520</v>
      </c>
      <c r="Q12" s="5" t="s">
        <v>59</v>
      </c>
    </row>
    <row r="13" spans="1:17" x14ac:dyDescent="0.2">
      <c r="A13" s="5" t="s">
        <v>5</v>
      </c>
      <c r="B13" s="5" t="s">
        <v>12</v>
      </c>
      <c r="C13" s="5" t="s">
        <v>46</v>
      </c>
      <c r="D13" s="7" t="s">
        <v>14</v>
      </c>
      <c r="E13" s="7" t="s">
        <v>18</v>
      </c>
      <c r="F13" s="5" t="s">
        <v>11</v>
      </c>
      <c r="G13" s="5" t="s">
        <v>9</v>
      </c>
      <c r="H13" s="5" t="s">
        <v>16</v>
      </c>
      <c r="I13" s="5" t="s">
        <v>13</v>
      </c>
      <c r="J13" s="5" t="s">
        <v>53</v>
      </c>
      <c r="K13" s="8">
        <v>5</v>
      </c>
      <c r="L13" s="5">
        <v>60</v>
      </c>
      <c r="M13" s="5">
        <f t="shared" si="4"/>
        <v>1440</v>
      </c>
      <c r="N13" s="5">
        <v>15</v>
      </c>
      <c r="O13" s="5">
        <f t="shared" si="3"/>
        <v>21600</v>
      </c>
      <c r="P13" s="10">
        <f t="shared" si="5"/>
        <v>20520</v>
      </c>
      <c r="Q13" s="5" t="s">
        <v>60</v>
      </c>
    </row>
    <row r="14" spans="1:17" x14ac:dyDescent="0.2">
      <c r="A14" s="5" t="s">
        <v>5</v>
      </c>
      <c r="B14" s="5" t="s">
        <v>12</v>
      </c>
      <c r="C14" s="5" t="s">
        <v>47</v>
      </c>
      <c r="D14" s="7" t="s">
        <v>14</v>
      </c>
      <c r="E14" s="7" t="s">
        <v>18</v>
      </c>
      <c r="F14" s="5" t="s">
        <v>11</v>
      </c>
      <c r="G14" s="5" t="s">
        <v>9</v>
      </c>
      <c r="H14" s="5" t="s">
        <v>16</v>
      </c>
      <c r="I14" s="5" t="s">
        <v>13</v>
      </c>
      <c r="J14" s="5" t="s">
        <v>54</v>
      </c>
      <c r="K14" s="8">
        <v>5</v>
      </c>
      <c r="L14" s="5">
        <v>60</v>
      </c>
      <c r="M14" s="5">
        <f t="shared" si="4"/>
        <v>1440</v>
      </c>
      <c r="N14" s="5">
        <v>15</v>
      </c>
      <c r="O14" s="5">
        <f t="shared" si="3"/>
        <v>21600</v>
      </c>
      <c r="P14" s="10">
        <f t="shared" si="5"/>
        <v>20520</v>
      </c>
      <c r="Q14" s="5" t="s">
        <v>61</v>
      </c>
    </row>
    <row r="15" spans="1:17" x14ac:dyDescent="0.2">
      <c r="A15" s="5" t="s">
        <v>5</v>
      </c>
      <c r="B15" s="5" t="s">
        <v>12</v>
      </c>
      <c r="C15" s="5" t="s">
        <v>47</v>
      </c>
      <c r="D15" s="7" t="s">
        <v>14</v>
      </c>
      <c r="E15" s="7" t="s">
        <v>18</v>
      </c>
      <c r="F15" s="5" t="s">
        <v>11</v>
      </c>
      <c r="G15" s="9" t="s">
        <v>17</v>
      </c>
      <c r="H15" s="5" t="s">
        <v>16</v>
      </c>
      <c r="I15" s="5" t="s">
        <v>13</v>
      </c>
      <c r="J15" s="5" t="s">
        <v>55</v>
      </c>
      <c r="K15" s="8">
        <v>5</v>
      </c>
      <c r="L15" s="5">
        <v>60</v>
      </c>
      <c r="M15" s="5">
        <f t="shared" si="4"/>
        <v>1440</v>
      </c>
      <c r="N15" s="5">
        <v>15</v>
      </c>
      <c r="O15" s="5">
        <f t="shared" si="3"/>
        <v>21600</v>
      </c>
      <c r="P15" s="10">
        <f t="shared" si="5"/>
        <v>20520</v>
      </c>
      <c r="Q15" s="5" t="s">
        <v>61</v>
      </c>
    </row>
    <row r="16" spans="1:17" x14ac:dyDescent="0.2">
      <c r="A16" s="5" t="s">
        <v>5</v>
      </c>
      <c r="B16" s="5" t="s">
        <v>12</v>
      </c>
      <c r="C16" s="5" t="s">
        <v>48</v>
      </c>
      <c r="D16" s="7" t="s">
        <v>14</v>
      </c>
      <c r="E16" s="7" t="s">
        <v>18</v>
      </c>
      <c r="F16" s="5" t="s">
        <v>11</v>
      </c>
      <c r="G16" s="9" t="s">
        <v>17</v>
      </c>
      <c r="H16" s="5" t="s">
        <v>16</v>
      </c>
      <c r="I16" s="5" t="s">
        <v>13</v>
      </c>
      <c r="J16" s="5" t="s">
        <v>56</v>
      </c>
      <c r="K16" s="8">
        <v>5</v>
      </c>
      <c r="L16" s="5">
        <v>60</v>
      </c>
      <c r="M16" s="5">
        <f t="shared" si="4"/>
        <v>1440</v>
      </c>
      <c r="N16" s="5">
        <v>15</v>
      </c>
      <c r="O16" s="5">
        <f t="shared" si="3"/>
        <v>21600</v>
      </c>
      <c r="P16" s="10">
        <f t="shared" si="5"/>
        <v>20520</v>
      </c>
      <c r="Q16" s="5" t="s">
        <v>62</v>
      </c>
    </row>
  </sheetData>
  <autoFilter ref="A1:Q16"/>
  <hyperlinks>
    <hyperlink ref="D2" r:id="rId1"/>
    <hyperlink ref="E2" r:id="rId2"/>
    <hyperlink ref="E3" r:id="rId3"/>
    <hyperlink ref="E4" r:id="rId4"/>
    <hyperlink ref="D4" r:id="rId5"/>
    <hyperlink ref="D3" r:id="rId6"/>
    <hyperlink ref="E5" r:id="rId7"/>
    <hyperlink ref="E6" r:id="rId8"/>
    <hyperlink ref="E7" r:id="rId9"/>
    <hyperlink ref="E8" r:id="rId10"/>
    <hyperlink ref="D5" r:id="rId11"/>
    <hyperlink ref="D6" r:id="rId12"/>
    <hyperlink ref="D7" r:id="rId13"/>
    <hyperlink ref="D8" r:id="rId14"/>
    <hyperlink ref="E10" r:id="rId15"/>
    <hyperlink ref="E11" r:id="rId16"/>
    <hyperlink ref="E9" r:id="rId17"/>
    <hyperlink ref="E12" r:id="rId18"/>
    <hyperlink ref="E13" r:id="rId19"/>
    <hyperlink ref="E14" r:id="rId20"/>
    <hyperlink ref="E15" r:id="rId21"/>
    <hyperlink ref="E16" r:id="rId22"/>
    <hyperlink ref="D11" r:id="rId23"/>
    <hyperlink ref="D12" r:id="rId24"/>
    <hyperlink ref="D13" r:id="rId25"/>
    <hyperlink ref="D14" r:id="rId26"/>
    <hyperlink ref="D15" r:id="rId27"/>
    <hyperlink ref="D16" r:id="rId28"/>
    <hyperlink ref="D9" r:id="rId29"/>
    <hyperlink ref="D10" r:id="rId30"/>
  </hyperlinks>
  <pageMargins left="0.7" right="0.7" top="0.75" bottom="0.75" header="0.3" footer="0.3"/>
  <pageSetup paperSize="9" orientation="portrait" horizontalDpi="300" verticalDpi="300" r:id="rId3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Цифровые билборды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2026-03-12T18:16:15Z</dcterms:modified>
</cp:coreProperties>
</file>